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Приложение 2" sheetId="1" r:id="rId1"/>
  </sheets>
  <definedNames>
    <definedName name="_xlnm._FilterDatabase" localSheetId="0" hidden="1">'Приложение 2'!$A$6:$H$18</definedName>
    <definedName name="_xlnm.Print_Area" localSheetId="0">'Приложение 2'!$A$1:$N$18</definedName>
  </definedNames>
  <calcPr calcId="145621" refMode="R1C1"/>
</workbook>
</file>

<file path=xl/calcChain.xml><?xml version="1.0" encoding="utf-8"?>
<calcChain xmlns="http://schemas.openxmlformats.org/spreadsheetml/2006/main">
  <c r="F18" i="1" l="1"/>
  <c r="F9" i="1" l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<sst xmlns="http://schemas.openxmlformats.org/spreadsheetml/2006/main" count="38" uniqueCount="33">
  <si>
    <t xml:space="preserve">№ Лота </t>
  </si>
  <si>
    <t xml:space="preserve">Краткое наименование товара </t>
  </si>
  <si>
    <t>Единица измерения</t>
  </si>
  <si>
    <t>Цена за единицу</t>
  </si>
  <si>
    <t xml:space="preserve">Сумма, выделенная для государственных закупок способом тендера </t>
  </si>
  <si>
    <t xml:space="preserve">Количество </t>
  </si>
  <si>
    <t xml:space="preserve">Итого выделенная сумма </t>
  </si>
  <si>
    <t>Базиликсимаб лиофилизат и растворитель (вода для инъекции) 20мг, по 5 мл, №1</t>
  </si>
  <si>
    <t>флакон</t>
  </si>
  <si>
    <t>Валганцикловир. Таблетка 450 мг</t>
  </si>
  <si>
    <t>таблетка</t>
  </si>
  <si>
    <t>Кустодиол, Раствор 1000 мл (перфузия консервация донорских органов)</t>
  </si>
  <si>
    <t>пакет</t>
  </si>
  <si>
    <t>Натрия хлорид, раствор для инфузий 0,9% 250 мл</t>
  </si>
  <si>
    <t>Натрия хлорид, раствор для инфузий 0,9%, 500 мл</t>
  </si>
  <si>
    <t>Такролимус. Капсула  1 мг</t>
  </si>
  <si>
    <t>Такролимус. Капсула 0,5 мг</t>
  </si>
  <si>
    <t>капсула</t>
  </si>
  <si>
    <t>пара</t>
  </si>
  <si>
    <t>Перчатки медицинские нестерильные, латексные, опудренные. Размеры 6,5; 7,0; 7,5; 8,0; 8,5;  по заявке Заказчика.</t>
  </si>
  <si>
    <t>Такролимус, капсулы пролонгированного действия  1 мг</t>
  </si>
  <si>
    <t>Кустодиол, Раствор 500 мл (перфузия консервация донорских органов)</t>
  </si>
  <si>
    <t>Приложение 1</t>
  </si>
  <si>
    <t>к Протоколу итогов тендера №2 (29-П)</t>
  </si>
  <si>
    <t>Цена за единицу ТОО "INKAR"</t>
  </si>
  <si>
    <t>Цена за единицу ТОО "СТОФАРМ"</t>
  </si>
  <si>
    <t>Цена за единицу ТОО "КФК "МЕДСЕРВИС ПЛЮС"</t>
  </si>
  <si>
    <t xml:space="preserve">Цена за единицу ТОО "МФК "БИОЛА" </t>
  </si>
  <si>
    <t xml:space="preserve">Цена за единицу ТОО "Kelun-Kazpharm" </t>
  </si>
  <si>
    <t>Цена за единицу ТОО «ОАД-27»</t>
  </si>
  <si>
    <t xml:space="preserve"> Цена за единицу  ТОО «Medical Active Group»</t>
  </si>
  <si>
    <t>Цена за единицу  ТОО «Fam Alliance»</t>
  </si>
  <si>
    <t xml:space="preserve">Цены потенциальных поставщиков принявших участие в тендере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</si>
</sst>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"/>
    <numFmt numFmtId="167" formatCode="000"/>
    <numFmt numFmtId="168" formatCode="&quot; &quot;#,##0.00&quot;    &quot;;&quot;-&quot;#,##0.00&quot;    &quot;;&quot; -&quot;#&quot;    &quot;;&quot; &quot;@&quot; &quot;"/>
    <numFmt numFmtId="169" formatCode="#,##0.00\ [$руб.-419];[Red]\-#,##0.00\ [$руб.-419]"/>
    <numFmt numFmtId="170" formatCode="\ #,##0.00&quot;    &quot;;\-#,##0.00&quot;    &quot;;&quot; -&quot;#&quot;    &quot;;\ @\ "/>
    <numFmt numFmtId="171" formatCode="\ #,##0.00&quot;   &quot;;\-#,##0.00&quot;   &quot;;&quot; -&quot;00&quot;   &quot;;\ @\ "/>
    <numFmt numFmtId="172" formatCode="#,##0_ ;[Red]\-#,##0\ "/>
    <numFmt numFmtId="173" formatCode="#,##0.00_ ;[Red]\-#,##0.00\ 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" fontId="6" fillId="0" borderId="0">
      <alignment horizontal="center" vertical="top" wrapText="1"/>
    </xf>
    <xf numFmtId="166" fontId="6" fillId="0" borderId="2">
      <alignment horizontal="center" vertical="top" wrapText="1"/>
    </xf>
    <xf numFmtId="167" fontId="6" fillId="0" borderId="2">
      <alignment horizontal="center" vertical="top" wrapText="1"/>
    </xf>
    <xf numFmtId="167" fontId="6" fillId="0" borderId="2">
      <alignment horizontal="center" vertical="top" wrapText="1"/>
    </xf>
    <xf numFmtId="167" fontId="6" fillId="0" borderId="2">
      <alignment horizontal="center" vertical="top" wrapText="1"/>
    </xf>
    <xf numFmtId="1" fontId="6" fillId="0" borderId="0">
      <alignment horizontal="center" vertical="top" wrapText="1"/>
    </xf>
    <xf numFmtId="166" fontId="6" fillId="0" borderId="0">
      <alignment horizontal="center" vertical="top" wrapText="1"/>
    </xf>
    <xf numFmtId="167" fontId="6" fillId="0" borderId="0">
      <alignment horizontal="center" vertical="top" wrapText="1"/>
    </xf>
    <xf numFmtId="167" fontId="6" fillId="0" borderId="0">
      <alignment horizontal="center" vertical="top" wrapText="1"/>
    </xf>
    <xf numFmtId="167" fontId="6" fillId="0" borderId="0">
      <alignment horizontal="center" vertical="top" wrapText="1"/>
    </xf>
    <xf numFmtId="0" fontId="6" fillId="0" borderId="0">
      <alignment horizontal="left" vertical="top" wrapText="1"/>
    </xf>
    <xf numFmtId="0" fontId="6" fillId="0" borderId="0">
      <alignment horizontal="left" vertical="top" wrapText="1"/>
    </xf>
    <xf numFmtId="0" fontId="7" fillId="0" borderId="0"/>
    <xf numFmtId="0" fontId="6" fillId="0" borderId="2">
      <alignment horizontal="left" vertical="top"/>
    </xf>
    <xf numFmtId="0" fontId="6" fillId="0" borderId="3">
      <alignment horizontal="center" vertical="top" wrapText="1"/>
    </xf>
    <xf numFmtId="0" fontId="6" fillId="0" borderId="0">
      <alignment horizontal="left" vertical="top"/>
    </xf>
    <xf numFmtId="0" fontId="6" fillId="0" borderId="4">
      <alignment horizontal="left" vertical="top"/>
    </xf>
    <xf numFmtId="0" fontId="8" fillId="3" borderId="2">
      <alignment horizontal="left" vertical="top" wrapText="1"/>
    </xf>
    <xf numFmtId="0" fontId="8" fillId="3" borderId="2">
      <alignment horizontal="left" vertical="top" wrapText="1"/>
    </xf>
    <xf numFmtId="0" fontId="9" fillId="0" borderId="2">
      <alignment horizontal="left" vertical="top" wrapText="1"/>
    </xf>
    <xf numFmtId="0" fontId="6" fillId="0" borderId="2">
      <alignment horizontal="left" vertical="top" wrapText="1"/>
    </xf>
    <xf numFmtId="0" fontId="10" fillId="0" borderId="2">
      <alignment horizontal="left" vertical="top" wrapText="1"/>
    </xf>
    <xf numFmtId="0" fontId="11" fillId="0" borderId="0"/>
    <xf numFmtId="0" fontId="12" fillId="0" borderId="0">
      <alignment horizontal="center" vertical="top"/>
    </xf>
    <xf numFmtId="0" fontId="6" fillId="0" borderId="5">
      <alignment horizontal="center" textRotation="90" wrapText="1"/>
    </xf>
    <xf numFmtId="0" fontId="6" fillId="0" borderId="5">
      <alignment horizontal="center" vertical="center" wrapText="1"/>
    </xf>
    <xf numFmtId="1" fontId="13" fillId="0" borderId="0">
      <alignment horizontal="center" vertical="top" wrapText="1"/>
    </xf>
    <xf numFmtId="166" fontId="13" fillId="0" borderId="2">
      <alignment horizontal="center" vertical="top" wrapText="1"/>
    </xf>
    <xf numFmtId="167" fontId="13" fillId="0" borderId="2">
      <alignment horizontal="center" vertical="top" wrapText="1"/>
    </xf>
    <xf numFmtId="167" fontId="13" fillId="0" borderId="2">
      <alignment horizontal="center" vertical="top" wrapText="1"/>
    </xf>
    <xf numFmtId="167" fontId="13" fillId="0" borderId="2">
      <alignment horizontal="center" vertical="top" wrapText="1"/>
    </xf>
    <xf numFmtId="164" fontId="5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center"/>
    </xf>
    <xf numFmtId="165" fontId="7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2" fillId="0" borderId="0" applyBorder="0" applyProtection="0"/>
    <xf numFmtId="0" fontId="15" fillId="0" borderId="0"/>
    <xf numFmtId="0" fontId="7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9" fontId="17" fillId="0" borderId="0" applyBorder="0" applyProtection="0"/>
    <xf numFmtId="0" fontId="7" fillId="0" borderId="0" applyBorder="0" applyProtection="0"/>
    <xf numFmtId="0" fontId="11" fillId="0" borderId="0"/>
    <xf numFmtId="0" fontId="7" fillId="0" borderId="0" applyNumberFormat="0" applyBorder="0" applyProtection="0"/>
    <xf numFmtId="0" fontId="1" fillId="0" borderId="0"/>
    <xf numFmtId="171" fontId="15" fillId="0" borderId="0" applyFill="0" applyBorder="0" applyAlignment="0" applyProtection="0"/>
    <xf numFmtId="170" fontId="7" fillId="0" borderId="0" applyBorder="0" applyProtection="0"/>
    <xf numFmtId="43" fontId="1" fillId="0" borderId="0" applyFont="0" applyFill="0" applyBorder="0" applyAlignment="0" applyProtection="0"/>
    <xf numFmtId="0" fontId="20" fillId="0" borderId="0" applyBorder="0" applyProtection="0"/>
  </cellStyleXfs>
  <cellXfs count="55">
    <xf numFmtId="0" fontId="0" fillId="0" borderId="0" xfId="0"/>
    <xf numFmtId="173" fontId="19" fillId="4" borderId="1" xfId="49" applyNumberFormat="1" applyFont="1" applyFill="1" applyBorder="1" applyAlignment="1" applyProtection="1">
      <alignment horizontal="center" vertical="center"/>
    </xf>
    <xf numFmtId="43" fontId="18" fillId="2" borderId="1" xfId="1" applyFont="1" applyFill="1" applyBorder="1" applyAlignment="1" applyProtection="1">
      <alignment horizontal="center" vertical="center" wrapText="1"/>
    </xf>
    <xf numFmtId="43" fontId="18" fillId="4" borderId="1" xfId="1" applyFont="1" applyFill="1" applyBorder="1" applyAlignment="1">
      <alignment horizontal="center" vertical="center" wrapText="1"/>
    </xf>
    <xf numFmtId="173" fontId="18" fillId="4" borderId="7" xfId="49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/>
    <xf numFmtId="43" fontId="21" fillId="0" borderId="0" xfId="1" applyFont="1" applyAlignment="1">
      <alignment wrapText="1"/>
    </xf>
    <xf numFmtId="43" fontId="19" fillId="2" borderId="1" xfId="1" applyFont="1" applyFill="1" applyBorder="1" applyAlignment="1" applyProtection="1">
      <alignment horizontal="left" vertical="center"/>
    </xf>
    <xf numFmtId="0" fontId="3" fillId="0" borderId="0" xfId="2"/>
    <xf numFmtId="43" fontId="22" fillId="0" borderId="0" xfId="1" applyFont="1" applyAlignment="1">
      <alignment horizontal="right" wrapText="1"/>
    </xf>
    <xf numFmtId="0" fontId="22" fillId="0" borderId="0" xfId="2" applyFont="1" applyAlignment="1">
      <alignment horizontal="right"/>
    </xf>
    <xf numFmtId="0" fontId="26" fillId="0" borderId="0" xfId="2" applyFont="1" applyAlignment="1">
      <alignment horizontal="right"/>
    </xf>
    <xf numFmtId="0" fontId="27" fillId="0" borderId="0" xfId="0" applyFont="1" applyAlignment="1">
      <alignment horizontal="left" wrapText="1"/>
    </xf>
    <xf numFmtId="173" fontId="25" fillId="4" borderId="8" xfId="0" applyNumberFormat="1" applyFont="1" applyFill="1" applyBorder="1" applyAlignment="1">
      <alignment horizontal="left" vertical="center" wrapText="1"/>
    </xf>
    <xf numFmtId="173" fontId="25" fillId="4" borderId="1" xfId="0" applyNumberFormat="1" applyFont="1" applyFill="1" applyBorder="1" applyAlignment="1">
      <alignment horizontal="left" vertical="center" wrapText="1"/>
    </xf>
    <xf numFmtId="173" fontId="25" fillId="4" borderId="1" xfId="49" applyNumberFormat="1" applyFont="1" applyFill="1" applyBorder="1" applyAlignment="1" applyProtection="1">
      <alignment horizontal="left" vertical="center" wrapText="1"/>
    </xf>
    <xf numFmtId="173" fontId="23" fillId="2" borderId="6" xfId="61" applyNumberFormat="1" applyFont="1" applyFill="1" applyBorder="1" applyAlignment="1" applyProtection="1">
      <alignment horizontal="center" vertical="center" wrapText="1"/>
    </xf>
    <xf numFmtId="43" fontId="25" fillId="2" borderId="1" xfId="1" applyFont="1" applyFill="1" applyBorder="1" applyAlignment="1">
      <alignment horizontal="center" vertical="center" wrapText="1"/>
    </xf>
    <xf numFmtId="173" fontId="25" fillId="4" borderId="1" xfId="49" applyNumberFormat="1" applyFont="1" applyFill="1" applyBorder="1" applyAlignment="1" applyProtection="1">
      <alignment horizontal="center" vertical="center"/>
    </xf>
    <xf numFmtId="43" fontId="25" fillId="2" borderId="1" xfId="1" applyFont="1" applyFill="1" applyBorder="1" applyAlignment="1" applyProtection="1">
      <alignment horizontal="left" vertical="center" wrapText="1"/>
    </xf>
    <xf numFmtId="0" fontId="25" fillId="2" borderId="1" xfId="49" applyFont="1" applyFill="1" applyBorder="1" applyAlignment="1" applyProtection="1">
      <alignment horizontal="left" vertical="center" wrapText="1"/>
    </xf>
    <xf numFmtId="0" fontId="19" fillId="0" borderId="0" xfId="0" applyFont="1"/>
    <xf numFmtId="0" fontId="19" fillId="2" borderId="0" xfId="0" applyFont="1" applyFill="1"/>
    <xf numFmtId="172" fontId="19" fillId="4" borderId="9" xfId="49" applyNumberFormat="1" applyFont="1" applyFill="1" applyBorder="1" applyAlignment="1" applyProtection="1">
      <alignment horizontal="center" vertical="center"/>
    </xf>
    <xf numFmtId="172" fontId="25" fillId="4" borderId="8" xfId="49" applyNumberFormat="1" applyFont="1" applyFill="1" applyBorder="1" applyAlignment="1" applyProtection="1">
      <alignment horizontal="center" vertical="center"/>
    </xf>
    <xf numFmtId="172" fontId="19" fillId="4" borderId="1" xfId="49" applyNumberFormat="1" applyFont="1" applyFill="1" applyBorder="1" applyAlignment="1" applyProtection="1">
      <alignment horizontal="center" vertical="center"/>
    </xf>
    <xf numFmtId="43" fontId="19" fillId="0" borderId="8" xfId="1" applyFont="1" applyBorder="1" applyAlignment="1">
      <alignment vertical="center" wrapText="1"/>
    </xf>
    <xf numFmtId="43" fontId="19" fillId="0" borderId="3" xfId="1" applyFont="1" applyBorder="1" applyAlignment="1">
      <alignment horizontal="center" vertical="center" wrapText="1"/>
    </xf>
    <xf numFmtId="0" fontId="19" fillId="0" borderId="1" xfId="0" applyFont="1" applyBorder="1"/>
    <xf numFmtId="0" fontId="21" fillId="0" borderId="1" xfId="0" applyFont="1" applyBorder="1"/>
    <xf numFmtId="43" fontId="19" fillId="0" borderId="1" xfId="1" applyFont="1" applyBorder="1" applyAlignment="1">
      <alignment horizontal="center"/>
    </xf>
    <xf numFmtId="43" fontId="19" fillId="0" borderId="1" xfId="1" applyFont="1" applyBorder="1" applyAlignment="1">
      <alignment horizontal="center" vertical="center"/>
    </xf>
    <xf numFmtId="43" fontId="19" fillId="0" borderId="10" xfId="1" applyFont="1" applyBorder="1" applyAlignment="1">
      <alignment vertical="center" wrapText="1"/>
    </xf>
    <xf numFmtId="43" fontId="18" fillId="2" borderId="7" xfId="1" applyFont="1" applyFill="1" applyBorder="1" applyAlignment="1" applyProtection="1">
      <alignment horizontal="center" vertical="center" wrapText="1"/>
    </xf>
    <xf numFmtId="172" fontId="18" fillId="4" borderId="11" xfId="49" applyNumberFormat="1" applyFont="1" applyFill="1" applyBorder="1" applyAlignment="1" applyProtection="1">
      <alignment horizontal="center" vertical="center" wrapText="1"/>
    </xf>
    <xf numFmtId="173" fontId="23" fillId="4" borderId="12" xfId="49" applyNumberFormat="1" applyFont="1" applyFill="1" applyBorder="1" applyAlignment="1" applyProtection="1">
      <alignment horizontal="center" vertical="center" wrapText="1"/>
    </xf>
    <xf numFmtId="172" fontId="23" fillId="4" borderId="12" xfId="49" applyNumberFormat="1" applyFont="1" applyFill="1" applyBorder="1" applyAlignment="1" applyProtection="1">
      <alignment horizontal="center" vertical="center" wrapText="1"/>
    </xf>
    <xf numFmtId="172" fontId="23" fillId="2" borderId="12" xfId="1" applyNumberFormat="1" applyFont="1" applyFill="1" applyBorder="1" applyAlignment="1">
      <alignment horizontal="center" vertical="center" wrapText="1"/>
    </xf>
    <xf numFmtId="172" fontId="24" fillId="0" borderId="12" xfId="0" applyNumberFormat="1" applyFont="1" applyBorder="1" applyAlignment="1">
      <alignment horizontal="center" vertical="center" wrapText="1"/>
    </xf>
    <xf numFmtId="172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4" fillId="0" borderId="15" xfId="0" applyNumberFormat="1" applyFont="1" applyBorder="1" applyAlignment="1">
      <alignment horizontal="center" vertical="center" wrapText="1"/>
    </xf>
    <xf numFmtId="0" fontId="25" fillId="4" borderId="8" xfId="49" applyFont="1" applyFill="1" applyBorder="1" applyAlignment="1" applyProtection="1">
      <alignment horizontal="center" vertical="center"/>
    </xf>
    <xf numFmtId="43" fontId="25" fillId="2" borderId="8" xfId="1" applyFont="1" applyFill="1" applyBorder="1" applyAlignment="1">
      <alignment horizontal="center" vertical="center"/>
    </xf>
    <xf numFmtId="43" fontId="25" fillId="2" borderId="8" xfId="1" applyFont="1" applyFill="1" applyBorder="1" applyAlignment="1">
      <alignment horizontal="center" vertical="center" wrapText="1"/>
    </xf>
    <xf numFmtId="0" fontId="19" fillId="0" borderId="8" xfId="0" applyFont="1" applyBorder="1"/>
    <xf numFmtId="43" fontId="19" fillId="0" borderId="8" xfId="1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43" fontId="26" fillId="0" borderId="0" xfId="1" applyFont="1" applyAlignment="1">
      <alignment horizontal="right"/>
    </xf>
    <xf numFmtId="43" fontId="19" fillId="0" borderId="3" xfId="1" applyFont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43" fontId="19" fillId="2" borderId="1" xfId="1" applyFont="1" applyFill="1" applyBorder="1" applyAlignment="1">
      <alignment vertical="center"/>
    </xf>
  </cellXfs>
  <cellStyles count="62">
    <cellStyle name="Cell1" xfId="6"/>
    <cellStyle name="Cell2" xfId="7"/>
    <cellStyle name="Cell3" xfId="8"/>
    <cellStyle name="Cell4" xfId="9"/>
    <cellStyle name="Cell5" xfId="10"/>
    <cellStyle name="Column1" xfId="11"/>
    <cellStyle name="Column2" xfId="12"/>
    <cellStyle name="Column3" xfId="13"/>
    <cellStyle name="Column4" xfId="14"/>
    <cellStyle name="Column5" xfId="15"/>
    <cellStyle name="Column7" xfId="16"/>
    <cellStyle name="Data" xfId="17"/>
    <cellStyle name="Excel Built-in Comma" xfId="47"/>
    <cellStyle name="Excel Built-in Normal" xfId="18"/>
    <cellStyle name="Excel Built-in Normal 2" xfId="49"/>
    <cellStyle name="Heading" xfId="50"/>
    <cellStyle name="Heading1" xfId="19"/>
    <cellStyle name="Heading1 2" xfId="51"/>
    <cellStyle name="Heading2" xfId="20"/>
    <cellStyle name="Heading3" xfId="21"/>
    <cellStyle name="Heading4" xfId="22"/>
    <cellStyle name="Name1" xfId="23"/>
    <cellStyle name="Name2" xfId="24"/>
    <cellStyle name="Name3" xfId="25"/>
    <cellStyle name="Name4" xfId="26"/>
    <cellStyle name="Name5" xfId="27"/>
    <cellStyle name="Normal 2" xfId="28"/>
    <cellStyle name="Result" xfId="52"/>
    <cellStyle name="Result2" xfId="53"/>
    <cellStyle name="Title1" xfId="29"/>
    <cellStyle name="TitleCol1" xfId="30"/>
    <cellStyle name="TitleCol2" xfId="31"/>
    <cellStyle name="White1" xfId="32"/>
    <cellStyle name="White2" xfId="33"/>
    <cellStyle name="White3" xfId="34"/>
    <cellStyle name="White4" xfId="35"/>
    <cellStyle name="White5" xfId="36"/>
    <cellStyle name="Денежный 2" xfId="37"/>
    <cellStyle name="Обычный" xfId="0" builtinId="0"/>
    <cellStyle name="Обычный 2" xfId="2"/>
    <cellStyle name="Обычный 2 2" xfId="4"/>
    <cellStyle name="Обычный 2 2 2" xfId="55"/>
    <cellStyle name="Обычный 2 3" xfId="38"/>
    <cellStyle name="Обычный 2 4" xfId="39"/>
    <cellStyle name="Обычный 2 5" xfId="5"/>
    <cellStyle name="Обычный 2 6" xfId="54"/>
    <cellStyle name="Обычный 3" xfId="40"/>
    <cellStyle name="Обычный 3 2" xfId="41"/>
    <cellStyle name="Обычный 3 3" xfId="56"/>
    <cellStyle name="Обычный 4" xfId="42"/>
    <cellStyle name="Обычный 4 2" xfId="57"/>
    <cellStyle name="Обычный 5" xfId="48"/>
    <cellStyle name="Обычный 6" xfId="43"/>
    <cellStyle name="Обычный_Лист2" xfId="61"/>
    <cellStyle name="Стиль 1" xfId="44"/>
    <cellStyle name="Финансовый" xfId="1" builtinId="3"/>
    <cellStyle name="Финансовый 2" xfId="3"/>
    <cellStyle name="Финансовый 2 2" xfId="45"/>
    <cellStyle name="Финансовый 2 3" xfId="59"/>
    <cellStyle name="Финансовый 3" xfId="46"/>
    <cellStyle name="Финансовый 3 2" xfId="60"/>
    <cellStyle name="Финансовый 4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="80" zoomScaleNormal="80" zoomScaleSheetLayoutView="80" workbookViewId="0">
      <pane ySplit="7" topLeftCell="A8" activePane="bottomLeft" state="frozen"/>
      <selection pane="bottomLeft" sqref="A1:N18"/>
    </sheetView>
  </sheetViews>
  <sheetFormatPr defaultRowHeight="16.5"/>
  <cols>
    <col min="1" max="1" width="8.7109375" style="7" bestFit="1" customWidth="1"/>
    <col min="2" max="2" width="46" style="14" customWidth="1"/>
    <col min="3" max="3" width="12.28515625" style="7" bestFit="1" customWidth="1"/>
    <col min="4" max="4" width="15" style="7" customWidth="1"/>
    <col min="5" max="5" width="16" style="8" customWidth="1"/>
    <col min="6" max="6" width="19.28515625" style="8" bestFit="1" customWidth="1"/>
    <col min="7" max="7" width="21.85546875" style="8" customWidth="1"/>
    <col min="8" max="8" width="20.5703125" style="8" customWidth="1"/>
    <col min="9" max="9" width="16.28515625" style="6" customWidth="1"/>
    <col min="10" max="10" width="17" style="6" bestFit="1" customWidth="1"/>
    <col min="11" max="11" width="12.85546875" style="6" customWidth="1"/>
    <col min="12" max="12" width="16.7109375" style="6" customWidth="1"/>
    <col min="13" max="13" width="17" style="6" customWidth="1"/>
    <col min="14" max="14" width="15.5703125" style="6" customWidth="1"/>
    <col min="15" max="16384" width="9.140625" style="6"/>
  </cols>
  <sheetData>
    <row r="1" spans="1:14" ht="19.5">
      <c r="G1" s="11"/>
      <c r="N1" s="51" t="s">
        <v>22</v>
      </c>
    </row>
    <row r="2" spans="1:14" ht="19.5">
      <c r="G2" s="12"/>
      <c r="N2" s="13" t="s">
        <v>23</v>
      </c>
    </row>
    <row r="3" spans="1:14" ht="18.75">
      <c r="B3" s="49"/>
      <c r="C3" s="50" t="s">
        <v>32</v>
      </c>
      <c r="D3" s="50"/>
      <c r="E3" s="50"/>
      <c r="F3" s="50"/>
      <c r="G3" s="50"/>
      <c r="H3" s="50"/>
      <c r="I3" s="50"/>
      <c r="J3" s="50"/>
      <c r="K3" s="50"/>
    </row>
    <row r="4" spans="1:14" ht="18.75" customHeight="1">
      <c r="B4" s="49"/>
      <c r="C4" s="49"/>
      <c r="D4" s="49"/>
      <c r="E4" s="49"/>
      <c r="F4" s="49"/>
      <c r="G4" s="49"/>
      <c r="H4" s="12"/>
    </row>
    <row r="5" spans="1:14" ht="17.25" thickBot="1">
      <c r="F5" s="10"/>
      <c r="G5" s="10"/>
      <c r="H5" s="10"/>
    </row>
    <row r="6" spans="1:14" s="5" customFormat="1" ht="81" customHeight="1" thickBot="1">
      <c r="A6" s="36" t="s">
        <v>0</v>
      </c>
      <c r="B6" s="37" t="s">
        <v>1</v>
      </c>
      <c r="C6" s="38" t="s">
        <v>2</v>
      </c>
      <c r="D6" s="38" t="s">
        <v>5</v>
      </c>
      <c r="E6" s="39" t="s">
        <v>3</v>
      </c>
      <c r="F6" s="39" t="s">
        <v>4</v>
      </c>
      <c r="G6" s="40" t="s">
        <v>25</v>
      </c>
      <c r="H6" s="41" t="s">
        <v>26</v>
      </c>
      <c r="I6" s="42" t="s">
        <v>27</v>
      </c>
      <c r="J6" s="42" t="s">
        <v>28</v>
      </c>
      <c r="K6" s="42" t="s">
        <v>29</v>
      </c>
      <c r="L6" s="42" t="s">
        <v>30</v>
      </c>
      <c r="M6" s="42" t="s">
        <v>31</v>
      </c>
      <c r="N6" s="43" t="s">
        <v>24</v>
      </c>
    </row>
    <row r="7" spans="1:14" s="5" customFormat="1" ht="15.75" thickBo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4" s="23" customFormat="1" ht="33">
      <c r="A8" s="26">
        <v>1</v>
      </c>
      <c r="B8" s="15" t="s">
        <v>7</v>
      </c>
      <c r="C8" s="44" t="s">
        <v>8</v>
      </c>
      <c r="D8" s="45">
        <v>80</v>
      </c>
      <c r="E8" s="46">
        <v>501600</v>
      </c>
      <c r="F8" s="46">
        <f>D8*E8</f>
        <v>40128000</v>
      </c>
      <c r="G8" s="28">
        <v>435000</v>
      </c>
      <c r="H8" s="29">
        <v>448000</v>
      </c>
      <c r="I8" s="47"/>
      <c r="J8" s="47"/>
      <c r="K8" s="48"/>
      <c r="L8" s="48"/>
      <c r="M8" s="48"/>
      <c r="N8" s="34">
        <v>395200</v>
      </c>
    </row>
    <row r="9" spans="1:14" s="23" customFormat="1">
      <c r="A9" s="26">
        <v>2</v>
      </c>
      <c r="B9" s="16" t="s">
        <v>9</v>
      </c>
      <c r="C9" s="20" t="s">
        <v>10</v>
      </c>
      <c r="D9" s="19">
        <v>900</v>
      </c>
      <c r="E9" s="19">
        <v>5696.42</v>
      </c>
      <c r="F9" s="19">
        <f t="shared" ref="F9:F17" si="0">D9*E9</f>
        <v>5126778</v>
      </c>
      <c r="G9" s="28">
        <v>3500</v>
      </c>
      <c r="H9" s="29">
        <v>3100</v>
      </c>
      <c r="I9" s="30"/>
      <c r="J9" s="30"/>
      <c r="K9" s="32"/>
      <c r="L9" s="32"/>
      <c r="M9" s="32"/>
      <c r="N9" s="34">
        <v>2925</v>
      </c>
    </row>
    <row r="10" spans="1:14" s="23" customFormat="1" ht="33">
      <c r="A10" s="26">
        <v>3</v>
      </c>
      <c r="B10" s="17" t="s">
        <v>11</v>
      </c>
      <c r="C10" s="20" t="s">
        <v>12</v>
      </c>
      <c r="D10" s="19">
        <v>320</v>
      </c>
      <c r="E10" s="19">
        <v>45000</v>
      </c>
      <c r="F10" s="19">
        <f t="shared" si="0"/>
        <v>14400000</v>
      </c>
      <c r="G10" s="28"/>
      <c r="H10" s="29"/>
      <c r="I10" s="30"/>
      <c r="J10" s="30"/>
      <c r="K10" s="32"/>
      <c r="L10" s="32"/>
      <c r="M10" s="32"/>
      <c r="N10" s="34"/>
    </row>
    <row r="11" spans="1:14" s="23" customFormat="1" ht="33">
      <c r="A11" s="26">
        <v>4</v>
      </c>
      <c r="B11" s="17" t="s">
        <v>21</v>
      </c>
      <c r="C11" s="20" t="s">
        <v>12</v>
      </c>
      <c r="D11" s="19">
        <v>40</v>
      </c>
      <c r="E11" s="19">
        <v>22500</v>
      </c>
      <c r="F11" s="19">
        <f t="shared" si="0"/>
        <v>900000</v>
      </c>
      <c r="G11" s="28"/>
      <c r="H11" s="29"/>
      <c r="I11" s="30"/>
      <c r="J11" s="30"/>
      <c r="K11" s="32"/>
      <c r="L11" s="32"/>
      <c r="M11" s="32"/>
      <c r="N11" s="34"/>
    </row>
    <row r="12" spans="1:14" s="23" customFormat="1" ht="33">
      <c r="A12" s="26">
        <v>5</v>
      </c>
      <c r="B12" s="22" t="s">
        <v>13</v>
      </c>
      <c r="C12" s="20" t="s">
        <v>8</v>
      </c>
      <c r="D12" s="19">
        <v>22000</v>
      </c>
      <c r="E12" s="19">
        <v>132.07</v>
      </c>
      <c r="F12" s="19">
        <f t="shared" si="0"/>
        <v>2905540</v>
      </c>
      <c r="G12" s="28">
        <v>120</v>
      </c>
      <c r="H12" s="29"/>
      <c r="I12" s="30"/>
      <c r="J12" s="33">
        <v>132</v>
      </c>
      <c r="K12" s="32"/>
      <c r="L12" s="32"/>
      <c r="M12" s="32">
        <v>111</v>
      </c>
      <c r="N12" s="34"/>
    </row>
    <row r="13" spans="1:14" s="23" customFormat="1" ht="33">
      <c r="A13" s="26">
        <v>6</v>
      </c>
      <c r="B13" s="22" t="s">
        <v>14</v>
      </c>
      <c r="C13" s="20" t="s">
        <v>8</v>
      </c>
      <c r="D13" s="20">
        <v>32000</v>
      </c>
      <c r="E13" s="21">
        <v>174.2</v>
      </c>
      <c r="F13" s="19">
        <f t="shared" si="0"/>
        <v>5574400</v>
      </c>
      <c r="G13" s="28">
        <v>173</v>
      </c>
      <c r="H13" s="29"/>
      <c r="I13" s="30"/>
      <c r="J13" s="33">
        <v>174</v>
      </c>
      <c r="K13" s="32"/>
      <c r="L13" s="32"/>
      <c r="M13" s="32">
        <v>158</v>
      </c>
      <c r="N13" s="34"/>
    </row>
    <row r="14" spans="1:14" s="23" customFormat="1">
      <c r="A14" s="26">
        <v>7</v>
      </c>
      <c r="B14" s="22" t="s">
        <v>15</v>
      </c>
      <c r="C14" s="20" t="s">
        <v>17</v>
      </c>
      <c r="D14" s="19">
        <v>7600</v>
      </c>
      <c r="E14" s="19">
        <v>1067.83</v>
      </c>
      <c r="F14" s="19">
        <f t="shared" si="0"/>
        <v>8115507.9999999991</v>
      </c>
      <c r="G14" s="28">
        <v>910</v>
      </c>
      <c r="H14" s="29">
        <v>942</v>
      </c>
      <c r="I14" s="30"/>
      <c r="J14" s="30"/>
      <c r="K14" s="32"/>
      <c r="L14" s="32"/>
      <c r="M14" s="32"/>
      <c r="N14" s="34">
        <v>390</v>
      </c>
    </row>
    <row r="15" spans="1:14" s="23" customFormat="1">
      <c r="A15" s="26">
        <v>8</v>
      </c>
      <c r="B15" s="22" t="s">
        <v>16</v>
      </c>
      <c r="C15" s="20" t="s">
        <v>17</v>
      </c>
      <c r="D15" s="19">
        <v>4000</v>
      </c>
      <c r="E15" s="19">
        <v>536.48</v>
      </c>
      <c r="F15" s="19">
        <f t="shared" si="0"/>
        <v>2145920</v>
      </c>
      <c r="G15" s="28">
        <v>455</v>
      </c>
      <c r="H15" s="29">
        <v>471</v>
      </c>
      <c r="I15" s="30"/>
      <c r="J15" s="30"/>
      <c r="K15" s="32"/>
      <c r="L15" s="32"/>
      <c r="M15" s="32"/>
      <c r="N15" s="34">
        <v>186</v>
      </c>
    </row>
    <row r="16" spans="1:14" s="23" customFormat="1" ht="33">
      <c r="A16" s="26">
        <v>9</v>
      </c>
      <c r="B16" s="22" t="s">
        <v>20</v>
      </c>
      <c r="C16" s="20" t="s">
        <v>17</v>
      </c>
      <c r="D16" s="19">
        <v>600</v>
      </c>
      <c r="E16" s="19">
        <v>903.1</v>
      </c>
      <c r="F16" s="19">
        <f t="shared" si="0"/>
        <v>541860</v>
      </c>
      <c r="G16" s="28">
        <v>823</v>
      </c>
      <c r="H16" s="29">
        <v>899</v>
      </c>
      <c r="I16" s="30"/>
      <c r="J16" s="30"/>
      <c r="K16" s="32"/>
      <c r="L16" s="32"/>
      <c r="M16" s="32"/>
      <c r="N16" s="34"/>
    </row>
    <row r="17" spans="1:14" s="24" customFormat="1" ht="49.5">
      <c r="A17" s="26">
        <v>10</v>
      </c>
      <c r="B17" s="17" t="s">
        <v>19</v>
      </c>
      <c r="C17" s="1" t="s">
        <v>18</v>
      </c>
      <c r="D17" s="9">
        <v>150000</v>
      </c>
      <c r="E17" s="9">
        <v>43.91</v>
      </c>
      <c r="F17" s="19">
        <f t="shared" si="0"/>
        <v>6586499.9999999991</v>
      </c>
      <c r="G17" s="28">
        <v>25.1</v>
      </c>
      <c r="H17" s="52"/>
      <c r="I17" s="53">
        <v>20.87</v>
      </c>
      <c r="J17" s="53"/>
      <c r="K17" s="54">
        <v>35</v>
      </c>
      <c r="L17" s="54">
        <v>36</v>
      </c>
      <c r="M17" s="54">
        <v>28.5</v>
      </c>
      <c r="N17" s="34">
        <v>20.5</v>
      </c>
    </row>
    <row r="18" spans="1:14">
      <c r="A18" s="27"/>
      <c r="B18" s="18" t="s">
        <v>6</v>
      </c>
      <c r="C18" s="4"/>
      <c r="D18" s="4"/>
      <c r="E18" s="3"/>
      <c r="F18" s="2">
        <f>SUM(F8:F17)</f>
        <v>86424506</v>
      </c>
      <c r="G18" s="2"/>
      <c r="H18" s="2"/>
      <c r="I18" s="31"/>
      <c r="J18" s="31"/>
      <c r="K18" s="31"/>
      <c r="L18" s="31"/>
      <c r="M18" s="31"/>
      <c r="N18" s="35"/>
    </row>
  </sheetData>
  <mergeCells count="1">
    <mergeCell ref="C3:K3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Назигуль Мукажанова</dc:creator>
  <cp:lastModifiedBy>GOS-ZAKUP-1</cp:lastModifiedBy>
  <cp:lastPrinted>2019-02-16T16:30:17Z</cp:lastPrinted>
  <dcterms:created xsi:type="dcterms:W3CDTF">2018-01-18T05:03:25Z</dcterms:created>
  <dcterms:modified xsi:type="dcterms:W3CDTF">2019-02-16T16:30:19Z</dcterms:modified>
</cp:coreProperties>
</file>